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455" windowHeight="6600" tabRatio="606" activeTab="0"/>
  </bookViews>
  <sheets>
    <sheet name="Wkly" sheetId="1" r:id="rId1"/>
    <sheet name="Jan" sheetId="2" r:id="rId2"/>
  </sheets>
  <definedNames/>
  <calcPr fullCalcOnLoad="1"/>
</workbook>
</file>

<file path=xl/sharedStrings.xml><?xml version="1.0" encoding="utf-8"?>
<sst xmlns="http://schemas.openxmlformats.org/spreadsheetml/2006/main" count="90" uniqueCount="87">
  <si>
    <t>EAB</t>
  </si>
  <si>
    <t>Net p/l</t>
  </si>
  <si>
    <t>Gross p/l</t>
  </si>
  <si>
    <t>C + Fees</t>
  </si>
  <si>
    <t># W Days:</t>
  </si>
  <si>
    <t># L Days:</t>
  </si>
  <si>
    <t>Avg. W Day:</t>
  </si>
  <si>
    <t>Avg. L Day:</t>
  </si>
  <si>
    <t>W %:</t>
  </si>
  <si>
    <t>R:</t>
  </si>
  <si>
    <t>Max Loss:</t>
  </si>
  <si>
    <t>Max Gain:</t>
  </si>
  <si>
    <t>Gross</t>
  </si>
  <si>
    <t>May</t>
  </si>
  <si>
    <t>January</t>
  </si>
  <si>
    <t># Trades</t>
  </si>
  <si>
    <t>Jan</t>
  </si>
  <si>
    <t>Feb</t>
  </si>
  <si>
    <t>Apr</t>
  </si>
  <si>
    <t>Aug</t>
  </si>
  <si>
    <t>Sep</t>
  </si>
  <si>
    <t>Oct</t>
  </si>
  <si>
    <t>Nov</t>
  </si>
  <si>
    <t>Dec</t>
  </si>
  <si>
    <t>Avg. Day</t>
  </si>
  <si>
    <t>Monthly</t>
  </si>
  <si>
    <t>IF DAY</t>
  </si>
  <si>
    <t xml:space="preserve">   </t>
  </si>
  <si>
    <t>P/L</t>
  </si>
  <si>
    <t>Mar</t>
  </si>
  <si>
    <t>Jun</t>
  </si>
  <si>
    <t>Jul</t>
  </si>
  <si>
    <t xml:space="preserve"> </t>
  </si>
  <si>
    <t xml:space="preserve">P/L 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</si>
  <si>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</si>
  <si>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</si>
  <si>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</si>
  <si>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</si>
  <si>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</si>
  <si>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</si>
  <si>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</si>
  <si>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</si>
  <si>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</si>
  <si>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</si>
  <si>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</si>
  <si>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</si>
  <si>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</si>
  <si>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</si>
  <si>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</si>
  <si>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</si>
  <si>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</si>
  <si>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</si>
  <si>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</si>
  <si>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</si>
  <si>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</si>
  <si>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</si>
  <si>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</si>
  <si>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</si>
  <si>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</si>
  <si>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</si>
  <si>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</si>
  <si>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</si>
  <si>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</si>
  <si>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</si>
  <si>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</si>
  <si>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</si>
  <si>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</si>
  <si>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</si>
  <si>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</si>
  <si>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</si>
  <si>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</si>
  <si>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</si>
  <si>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</si>
  <si>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</si>
  <si>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</si>
  <si>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</si>
  <si>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</si>
  <si>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</si>
  <si>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</si>
  <si>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</si>
  <si>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</si>
  <si>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</si>
  <si>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</si>
  <si>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</si>
  <si>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</si>
  <si>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</si>
  <si>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Daily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</si>
</sst>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[Red]\(0.0%\)"/>
    <numFmt numFmtId="166" formatCode="0_);[Red]\(0\)"/>
    <numFmt numFmtId="167" formatCode="0.00_);[Red]\(0.00\)"/>
    <numFmt numFmtId="168" formatCode="General\:\ ;"/>
    <numFmt numFmtId="169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13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double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8" fontId="0" fillId="0" borderId="0" xfId="0" applyNumberFormat="1" applyAlignment="1">
      <alignment horizontal="right"/>
    </xf>
    <xf numFmtId="8" fontId="0" fillId="0" borderId="1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8" fontId="0" fillId="0" borderId="0" xfId="0" applyNumberFormat="1" applyBorder="1" applyAlignment="1">
      <alignment horizontal="right"/>
    </xf>
    <xf numFmtId="8" fontId="36" fillId="0" borderId="0" xfId="0" applyNumberFormat="1" applyFont="1" applyBorder="1" applyAlignment="1">
      <alignment horizontal="right"/>
    </xf>
    <xf numFmtId="8" fontId="36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11" xfId="0" applyBorder="1" applyAlignment="1">
      <alignment horizontal="right"/>
    </xf>
    <xf numFmtId="40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0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1" xfId="0" applyNumberFormat="1" applyBorder="1" applyAlignment="1">
      <alignment horizontal="right"/>
    </xf>
    <xf numFmtId="164" fontId="36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8" fontId="36" fillId="33" borderId="0" xfId="0" applyNumberFormat="1" applyFont="1" applyFill="1" applyAlignment="1">
      <alignment horizontal="right"/>
    </xf>
    <xf numFmtId="8" fontId="36" fillId="33" borderId="11" xfId="0" applyNumberFormat="1" applyFont="1" applyFill="1" applyBorder="1" applyAlignment="1">
      <alignment horizontal="right"/>
    </xf>
    <xf numFmtId="8" fontId="36" fillId="33" borderId="10" xfId="0" applyNumberFormat="1" applyFont="1" applyFill="1" applyBorder="1" applyAlignment="1">
      <alignment horizontal="center"/>
    </xf>
    <xf numFmtId="8" fontId="36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40" fontId="0" fillId="34" borderId="13" xfId="0" applyNumberFormat="1" applyFill="1" applyBorder="1" applyAlignment="1">
      <alignment horizontal="right"/>
    </xf>
    <xf numFmtId="8" fontId="36" fillId="33" borderId="0" xfId="0" applyNumberFormat="1" applyFont="1" applyFill="1" applyBorder="1" applyAlignment="1">
      <alignment horizontal="right"/>
    </xf>
    <xf numFmtId="164" fontId="36" fillId="34" borderId="14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34" borderId="12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8" fontId="0" fillId="0" borderId="15" xfId="0" applyNumberFormat="1" applyBorder="1" applyAlignment="1">
      <alignment horizontal="right"/>
    </xf>
    <xf numFmtId="166" fontId="0" fillId="0" borderId="15" xfId="0" applyNumberFormat="1" applyBorder="1" applyAlignment="1">
      <alignment horizontal="center"/>
    </xf>
    <xf numFmtId="8" fontId="0" fillId="0" borderId="16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8" fontId="0" fillId="0" borderId="17" xfId="0" applyNumberFormat="1" applyBorder="1" applyAlignment="1">
      <alignment horizontal="right"/>
    </xf>
    <xf numFmtId="40" fontId="0" fillId="0" borderId="17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center"/>
    </xf>
    <xf numFmtId="167" fontId="0" fillId="0" borderId="17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8" fontId="36" fillId="0" borderId="10" xfId="0" applyNumberFormat="1" applyFon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8" fontId="0" fillId="0" borderId="19" xfId="0" applyNumberFormat="1" applyBorder="1" applyAlignment="1">
      <alignment horizontal="right"/>
    </xf>
    <xf numFmtId="8" fontId="36" fillId="0" borderId="20" xfId="0" applyNumberFormat="1" applyFont="1" applyBorder="1" applyAlignment="1">
      <alignment horizontal="right"/>
    </xf>
    <xf numFmtId="8" fontId="36" fillId="0" borderId="18" xfId="0" applyNumberFormat="1" applyFont="1" applyBorder="1" applyAlignment="1">
      <alignment horizontal="right"/>
    </xf>
    <xf numFmtId="8" fontId="36" fillId="0" borderId="15" xfId="0" applyNumberFormat="1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36" fillId="0" borderId="0" xfId="0" applyFont="1" applyAlignment="1">
      <alignment horizontal="right"/>
    </xf>
    <xf numFmtId="164" fontId="36" fillId="0" borderId="21" xfId="0" applyNumberFormat="1" applyFon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8" fontId="36" fillId="33" borderId="21" xfId="0" applyNumberFormat="1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40" fontId="0" fillId="0" borderId="21" xfId="0" applyNumberFormat="1" applyBorder="1" applyAlignment="1">
      <alignment horizontal="right"/>
    </xf>
    <xf numFmtId="8" fontId="0" fillId="0" borderId="11" xfId="0" applyNumberFormat="1" applyFill="1" applyBorder="1" applyAlignment="1">
      <alignment horizontal="right"/>
    </xf>
    <xf numFmtId="8" fontId="36" fillId="0" borderId="22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40" fontId="0" fillId="0" borderId="0" xfId="0" applyNumberFormat="1" applyFill="1" applyBorder="1" applyAlignment="1">
      <alignment horizontal="right"/>
    </xf>
    <xf numFmtId="40" fontId="0" fillId="0" borderId="11" xfId="0" applyNumberFormat="1" applyFill="1" applyBorder="1" applyAlignment="1">
      <alignment horizontal="right"/>
    </xf>
    <xf numFmtId="164" fontId="36" fillId="0" borderId="0" xfId="0" applyNumberFormat="1" applyFont="1" applyBorder="1" applyAlignment="1">
      <alignment horizontal="right"/>
    </xf>
    <xf numFmtId="0" fontId="0" fillId="35" borderId="0" xfId="0" applyFill="1" applyAlignment="1">
      <alignment/>
    </xf>
    <xf numFmtId="168" fontId="25" fillId="35" borderId="0" xfId="0" applyNumberFormat="1" applyFont="1" applyFill="1" applyAlignment="1">
      <alignment/>
    </xf>
    <xf numFmtId="0" fontId="25" fillId="0" borderId="19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8" fontId="25" fillId="0" borderId="22" xfId="0" applyNumberFormat="1" applyFont="1" applyFill="1" applyBorder="1" applyAlignment="1">
      <alignment horizontal="center"/>
    </xf>
    <xf numFmtId="0" fontId="36" fillId="0" borderId="20" xfId="0" applyNumberFormat="1" applyFont="1" applyBorder="1" applyAlignment="1">
      <alignment horizontal="right"/>
    </xf>
    <xf numFmtId="0" fontId="36" fillId="0" borderId="18" xfId="0" applyNumberFormat="1" applyFont="1" applyBorder="1" applyAlignment="1">
      <alignment horizontal="right"/>
    </xf>
    <xf numFmtId="0" fontId="36" fillId="0" borderId="19" xfId="0" applyNumberFormat="1" applyFont="1" applyBorder="1" applyAlignment="1">
      <alignment horizontal="right"/>
    </xf>
    <xf numFmtId="0" fontId="38" fillId="35" borderId="0" xfId="0" applyFont="1" applyFill="1" applyAlignment="1">
      <alignment/>
    </xf>
    <xf numFmtId="0" fontId="38" fillId="0" borderId="0" xfId="0" applyFont="1" applyAlignment="1">
      <alignment/>
    </xf>
    <xf numFmtId="168" fontId="36" fillId="0" borderId="18" xfId="0" applyNumberFormat="1" applyFont="1" applyBorder="1" applyAlignment="1">
      <alignment horizontal="right"/>
    </xf>
    <xf numFmtId="8" fontId="0" fillId="0" borderId="22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25" fillId="35" borderId="0" xfId="0" applyFont="1" applyFill="1" applyAlignment="1">
      <alignment/>
    </xf>
    <xf numFmtId="8" fontId="0" fillId="35" borderId="0" xfId="0" applyNumberFormat="1" applyFill="1" applyAlignment="1">
      <alignment horizontal="right"/>
    </xf>
    <xf numFmtId="168" fontId="36" fillId="35" borderId="0" xfId="0" applyNumberFormat="1" applyFont="1" applyFill="1" applyAlignment="1">
      <alignment horizontal="right"/>
    </xf>
    <xf numFmtId="164" fontId="0" fillId="35" borderId="0" xfId="0" applyNumberFormat="1" applyFill="1" applyBorder="1" applyAlignment="1">
      <alignment horizontal="center"/>
    </xf>
    <xf numFmtId="164" fontId="0" fillId="35" borderId="0" xfId="0" applyNumberFormat="1" applyFill="1" applyAlignment="1">
      <alignment horizontal="center"/>
    </xf>
    <xf numFmtId="168" fontId="36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8" fontId="0" fillId="0" borderId="0" xfId="0" applyNumberForma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40" fontId="39" fillId="0" borderId="0" xfId="0" applyNumberFormat="1" applyFont="1" applyFill="1" applyBorder="1" applyAlignment="1">
      <alignment horizontal="right"/>
    </xf>
    <xf numFmtId="168" fontId="25" fillId="35" borderId="10" xfId="0" applyNumberFormat="1" applyFont="1" applyFill="1" applyBorder="1" applyAlignment="1">
      <alignment horizontal="center"/>
    </xf>
    <xf numFmtId="0" fontId="36" fillId="11" borderId="20" xfId="0" applyFont="1" applyFill="1" applyBorder="1" applyAlignment="1">
      <alignment horizontal="center"/>
    </xf>
    <xf numFmtId="0" fontId="36" fillId="11" borderId="15" xfId="0" applyFont="1" applyFill="1" applyBorder="1" applyAlignment="1">
      <alignment horizontal="center"/>
    </xf>
    <xf numFmtId="0" fontId="36" fillId="11" borderId="16" xfId="0" applyFont="1" applyFill="1" applyBorder="1" applyAlignment="1">
      <alignment horizontal="center"/>
    </xf>
    <xf numFmtId="164" fontId="0" fillId="36" borderId="0" xfId="0" applyNumberFormat="1" applyFill="1" applyAlignment="1">
      <alignment horizontal="center"/>
    </xf>
    <xf numFmtId="0" fontId="36" fillId="0" borderId="10" xfId="0" applyFont="1" applyBorder="1" applyAlignment="1">
      <alignment horizontal="center"/>
    </xf>
    <xf numFmtId="8" fontId="0" fillId="0" borderId="0" xfId="0" applyNumberForma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6"/>
          <c:w val="0.97775"/>
          <c:h val="0.98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Wkly!$C$19:$C$28</c:f>
              <c:numCache/>
            </c:numRef>
          </c:val>
          <c:smooth val="0"/>
        </c:ser>
        <c:marker val="1"/>
        <c:axId val="9513307"/>
        <c:axId val="18510900"/>
      </c:lineChart>
      <c:cat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0900"/>
        <c:crosses val="autoZero"/>
        <c:auto val="1"/>
        <c:lblOffset val="100"/>
        <c:tickLblSkip val="1"/>
        <c:noMultiLvlLbl val="0"/>
      </c:catAx>
      <c:valAx>
        <c:axId val="18510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3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35"/>
          <c:w val="0.9385"/>
          <c:h val="0.9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(Jan!$B$3:$B$7,Jan!$B$10:$B$14,Jan!$B$17:$B$21,Jan!$B$24:$B$28)</c:f>
              <c:numCache/>
            </c:numRef>
          </c:val>
          <c:smooth val="0"/>
        </c:ser>
        <c:marker val="1"/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80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16</xdr:row>
      <xdr:rowOff>0</xdr:rowOff>
    </xdr:from>
    <xdr:to>
      <xdr:col>20</xdr:col>
      <xdr:colOff>200025</xdr:colOff>
      <xdr:row>36</xdr:row>
      <xdr:rowOff>66675</xdr:rowOff>
    </xdr:to>
    <xdr:graphicFrame>
      <xdr:nvGraphicFramePr>
        <xdr:cNvPr id="1" name="Chart 4"/>
        <xdr:cNvGraphicFramePr/>
      </xdr:nvGraphicFramePr>
      <xdr:xfrm>
        <a:off x="2543175" y="3095625"/>
        <a:ext cx="8858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11</xdr:row>
      <xdr:rowOff>0</xdr:rowOff>
    </xdr:from>
    <xdr:to>
      <xdr:col>17</xdr:col>
      <xdr:colOff>85725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819525" y="2124075"/>
        <a:ext cx="58293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" displayName="Table2" ref="B18:D70" totalsRowShown="0">
  <tableColumns count="3">
    <tableColumn id="1" name=" "/>
    <tableColumn id="2" name="EAB"/>
    <tableColumn id="3" name="P/L 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6" name="Table426213" displayName="Table426213" ref="B3:D15" totalsRowShown="0">
  <tableColumns count="3">
    <tableColumn id="1" name="   "/>
    <tableColumn id="3" name="EAB"/>
    <tableColumn id="2" name="P/L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5"/>
  <sheetViews>
    <sheetView tabSelected="1" zoomScale="89" zoomScaleNormal="89" zoomScalePageLayoutView="0" workbookViewId="0" topLeftCell="A1">
      <selection activeCell="C21" sqref="C21"/>
    </sheetView>
  </sheetViews>
  <sheetFormatPr defaultColWidth="9.140625" defaultRowHeight="15"/>
  <cols>
    <col min="1" max="1" width="2.8515625" style="67" customWidth="1"/>
    <col min="2" max="2" width="6.7109375" style="85" bestFit="1" customWidth="1"/>
    <col min="3" max="3" width="11.7109375" style="86" bestFit="1" customWidth="1"/>
    <col min="4" max="4" width="12.140625" style="9" bestFit="1" customWidth="1"/>
    <col min="5" max="6" width="2.8515625" style="67" customWidth="1"/>
    <col min="7" max="7" width="9.140625" style="67" customWidth="1"/>
    <col min="8" max="8" width="10.00390625" style="67" bestFit="1" customWidth="1"/>
    <col min="9" max="22" width="9.140625" style="67" customWidth="1"/>
  </cols>
  <sheetData>
    <row r="1" spans="2:36" ht="15.75" thickBot="1">
      <c r="B1" s="91" t="s">
        <v>25</v>
      </c>
      <c r="C1" s="91"/>
      <c r="D1" s="91"/>
      <c r="E1" s="68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2:36" ht="15">
      <c r="B2" s="92" t="s">
        <v>26</v>
      </c>
      <c r="C2" s="93"/>
      <c r="D2" s="94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2:36" ht="15.75" thickBot="1">
      <c r="B3" s="69" t="s">
        <v>27</v>
      </c>
      <c r="C3" s="70" t="s">
        <v>0</v>
      </c>
      <c r="D3" s="71" t="s">
        <v>28</v>
      </c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2:36" ht="15">
      <c r="B4" s="72" t="s">
        <v>16</v>
      </c>
      <c r="C4" s="38">
        <v>50000</v>
      </c>
      <c r="D4" s="40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2:36" ht="15">
      <c r="B5" s="73" t="s">
        <v>17</v>
      </c>
      <c r="C5" s="87">
        <v>60000</v>
      </c>
      <c r="D5" s="42">
        <f>Wkly!$C5-C4</f>
        <v>10000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2:36" ht="15">
      <c r="B6" s="73" t="s">
        <v>29</v>
      </c>
      <c r="C6" s="12">
        <v>70000</v>
      </c>
      <c r="D6" s="42">
        <f>Wkly!$C6-C5</f>
        <v>10000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2:36" ht="15">
      <c r="B7" s="73" t="s">
        <v>18</v>
      </c>
      <c r="C7" s="12"/>
      <c r="D7" s="42">
        <f>Wkly!$C7-C6</f>
        <v>-70000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2:36" ht="15">
      <c r="B8" s="73" t="s">
        <v>13</v>
      </c>
      <c r="C8" s="12"/>
      <c r="D8" s="42">
        <f>Wkly!$C8-C7</f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2:36" ht="15">
      <c r="B9" s="73" t="s">
        <v>30</v>
      </c>
      <c r="C9" s="12"/>
      <c r="D9" s="42">
        <f>Wkly!$C9-C8</f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2:36" ht="15">
      <c r="B10" s="73" t="s">
        <v>31</v>
      </c>
      <c r="C10" s="12"/>
      <c r="D10" s="42">
        <f>Wkly!$C10-C9</f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2:36" ht="15">
      <c r="B11" s="73" t="s">
        <v>19</v>
      </c>
      <c r="C11" s="87"/>
      <c r="D11" s="42">
        <f>Wkly!$C11-C10</f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</row>
    <row r="12" spans="2:36" ht="15">
      <c r="B12" s="73" t="s">
        <v>20</v>
      </c>
      <c r="C12" s="12"/>
      <c r="D12" s="42">
        <f>Wkly!$C12-C11</f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</row>
    <row r="13" spans="2:36" ht="15">
      <c r="B13" s="73" t="s">
        <v>21</v>
      </c>
      <c r="C13" s="12"/>
      <c r="D13" s="42">
        <f>Wkly!$C13-C12</f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2:36" ht="15">
      <c r="B14" s="73" t="s">
        <v>22</v>
      </c>
      <c r="C14" s="87"/>
      <c r="D14" s="42">
        <f>Wkly!$C14-C13</f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</row>
    <row r="15" spans="2:36" ht="15.75" thickBot="1">
      <c r="B15" s="74" t="s">
        <v>23</v>
      </c>
      <c r="C15" s="97"/>
      <c r="D15" s="42">
        <f>Wkly!$C15-C14</f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</row>
    <row r="16" spans="1:36" s="76" customFormat="1" ht="16.5" thickBot="1">
      <c r="A16" s="75"/>
      <c r="B16" s="91" t="s">
        <v>86</v>
      </c>
      <c r="C16" s="91"/>
      <c r="D16" s="91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2:4" s="67" customFormat="1" ht="15">
      <c r="B17" s="92" t="s">
        <v>26</v>
      </c>
      <c r="C17" s="93"/>
      <c r="D17" s="94"/>
    </row>
    <row r="18" spans="2:4" s="67" customFormat="1" ht="15.75" thickBot="1">
      <c r="B18" s="77" t="s">
        <v>32</v>
      </c>
      <c r="C18" s="5" t="s">
        <v>0</v>
      </c>
      <c r="D18" s="78" t="s">
        <v>33</v>
      </c>
    </row>
    <row r="19" spans="2:4" s="67" customFormat="1" ht="15">
      <c r="B19" s="77" t="s">
        <v>34</v>
      </c>
      <c r="C19" s="23">
        <v>51840</v>
      </c>
      <c r="D19" s="42"/>
    </row>
    <row r="20" spans="2:4" s="67" customFormat="1" ht="15">
      <c r="B20" s="77" t="s">
        <v>35</v>
      </c>
      <c r="C20" s="79">
        <v>53000</v>
      </c>
      <c r="D20" s="42">
        <f>Wkly!$C20-C19</f>
        <v>1160</v>
      </c>
    </row>
    <row r="21" spans="2:4" s="67" customFormat="1" ht="15">
      <c r="B21" s="77" t="s">
        <v>36</v>
      </c>
      <c r="C21" s="79">
        <v>56000</v>
      </c>
      <c r="D21" s="42">
        <f>Wkly!$C21-C20</f>
        <v>3000</v>
      </c>
    </row>
    <row r="22" spans="2:4" s="67" customFormat="1" ht="15">
      <c r="B22" s="77" t="s">
        <v>37</v>
      </c>
      <c r="C22" s="23">
        <v>57000</v>
      </c>
      <c r="D22" s="42">
        <f>Wkly!$C22-C21</f>
        <v>1000</v>
      </c>
    </row>
    <row r="23" spans="2:4" s="67" customFormat="1" ht="15">
      <c r="B23" s="77" t="s">
        <v>38</v>
      </c>
      <c r="C23" s="23">
        <v>60000</v>
      </c>
      <c r="D23" s="42">
        <f>Wkly!$C23-C22</f>
        <v>3000</v>
      </c>
    </row>
    <row r="24" spans="2:4" s="67" customFormat="1" ht="15">
      <c r="B24" s="77" t="s">
        <v>39</v>
      </c>
      <c r="C24" s="23"/>
      <c r="D24" s="42">
        <f>Wkly!$C24-C23</f>
        <v>-60000</v>
      </c>
    </row>
    <row r="25" spans="2:4" s="67" customFormat="1" ht="15">
      <c r="B25" s="77" t="s">
        <v>40</v>
      </c>
      <c r="C25" s="23"/>
      <c r="D25" s="42">
        <f>Wkly!$C25-C24</f>
        <v>0</v>
      </c>
    </row>
    <row r="26" spans="2:4" s="67" customFormat="1" ht="15">
      <c r="B26" s="77" t="s">
        <v>41</v>
      </c>
      <c r="C26" s="23"/>
      <c r="D26" s="42">
        <f>Wkly!$C26-C25</f>
        <v>0</v>
      </c>
    </row>
    <row r="27" spans="2:4" s="67" customFormat="1" ht="15">
      <c r="B27" s="77" t="s">
        <v>42</v>
      </c>
      <c r="C27" s="23"/>
      <c r="D27" s="42">
        <f>Wkly!$C27-C26</f>
        <v>0</v>
      </c>
    </row>
    <row r="28" spans="2:4" s="67" customFormat="1" ht="15">
      <c r="B28" s="77" t="s">
        <v>43</v>
      </c>
      <c r="C28" s="23"/>
      <c r="D28" s="42">
        <f>Wkly!$C28-C27</f>
        <v>0</v>
      </c>
    </row>
    <row r="29" spans="2:4" s="67" customFormat="1" ht="15">
      <c r="B29" s="77" t="s">
        <v>44</v>
      </c>
      <c r="C29" s="23"/>
      <c r="D29" s="42">
        <f>Wkly!$C29-C28</f>
        <v>0</v>
      </c>
    </row>
    <row r="30" spans="2:4" s="67" customFormat="1" ht="15">
      <c r="B30" s="77" t="s">
        <v>45</v>
      </c>
      <c r="C30" s="23"/>
      <c r="D30" s="42">
        <f>Wkly!$C30-C29</f>
        <v>0</v>
      </c>
    </row>
    <row r="31" spans="2:4" s="67" customFormat="1" ht="15">
      <c r="B31" s="77" t="s">
        <v>46</v>
      </c>
      <c r="C31" s="23"/>
      <c r="D31" s="42">
        <f>Wkly!$C31-C30</f>
        <v>0</v>
      </c>
    </row>
    <row r="32" spans="2:4" s="67" customFormat="1" ht="15">
      <c r="B32" s="77" t="s">
        <v>47</v>
      </c>
      <c r="C32" s="79"/>
      <c r="D32" s="42">
        <f>Wkly!$C32-C31</f>
        <v>0</v>
      </c>
    </row>
    <row r="33" spans="2:4" s="67" customFormat="1" ht="15">
      <c r="B33" s="77" t="s">
        <v>48</v>
      </c>
      <c r="C33" s="23"/>
      <c r="D33" s="42">
        <f>Wkly!$C33-C32</f>
        <v>0</v>
      </c>
    </row>
    <row r="34" spans="2:4" s="67" customFormat="1" ht="15">
      <c r="B34" s="77" t="s">
        <v>49</v>
      </c>
      <c r="C34" s="23"/>
      <c r="D34" s="42">
        <f>Wkly!$C34-C33</f>
        <v>0</v>
      </c>
    </row>
    <row r="35" spans="2:4" s="67" customFormat="1" ht="15">
      <c r="B35" s="77" t="s">
        <v>50</v>
      </c>
      <c r="C35" s="23"/>
      <c r="D35" s="42">
        <f>Wkly!$C35-C34</f>
        <v>0</v>
      </c>
    </row>
    <row r="36" spans="2:4" s="67" customFormat="1" ht="15">
      <c r="B36" s="77" t="s">
        <v>51</v>
      </c>
      <c r="C36" s="20"/>
      <c r="D36" s="42">
        <f>Wkly!$C36-C35</f>
        <v>0</v>
      </c>
    </row>
    <row r="37" spans="2:4" s="67" customFormat="1" ht="15">
      <c r="B37" s="77" t="s">
        <v>52</v>
      </c>
      <c r="C37" s="23"/>
      <c r="D37" s="42">
        <f>Wkly!$C37-C36</f>
        <v>0</v>
      </c>
    </row>
    <row r="38" spans="2:4" s="67" customFormat="1" ht="15">
      <c r="B38" s="77" t="s">
        <v>53</v>
      </c>
      <c r="C38" s="23"/>
      <c r="D38" s="42">
        <f>Wkly!$C38-C37</f>
        <v>0</v>
      </c>
    </row>
    <row r="39" spans="2:4" s="67" customFormat="1" ht="15">
      <c r="B39" s="77" t="s">
        <v>54</v>
      </c>
      <c r="C39" s="23"/>
      <c r="D39" s="42">
        <f>Wkly!$C39-C38</f>
        <v>0</v>
      </c>
    </row>
    <row r="40" spans="2:7" s="67" customFormat="1" ht="15">
      <c r="B40" s="77" t="s">
        <v>55</v>
      </c>
      <c r="C40" s="23"/>
      <c r="D40" s="42">
        <f>Wkly!$C40-C39</f>
        <v>0</v>
      </c>
      <c r="G40" s="80"/>
    </row>
    <row r="41" spans="2:4" s="67" customFormat="1" ht="15">
      <c r="B41" s="77" t="s">
        <v>56</v>
      </c>
      <c r="C41" s="23"/>
      <c r="D41" s="42">
        <f>Wkly!$C41-C40</f>
        <v>0</v>
      </c>
    </row>
    <row r="42" spans="2:4" s="67" customFormat="1" ht="15">
      <c r="B42" s="77" t="s">
        <v>57</v>
      </c>
      <c r="C42" s="23"/>
      <c r="D42" s="42">
        <f>Wkly!$C42-C41</f>
        <v>0</v>
      </c>
    </row>
    <row r="43" spans="2:4" s="67" customFormat="1" ht="15">
      <c r="B43" s="77" t="s">
        <v>58</v>
      </c>
      <c r="C43" s="23"/>
      <c r="D43" s="42">
        <f>Wkly!$C43-C42</f>
        <v>0</v>
      </c>
    </row>
    <row r="44" spans="2:4" s="67" customFormat="1" ht="15">
      <c r="B44" s="77" t="s">
        <v>59</v>
      </c>
      <c r="C44" s="79"/>
      <c r="D44" s="42">
        <f>Wkly!$C44-C43</f>
        <v>0</v>
      </c>
    </row>
    <row r="45" spans="2:4" s="67" customFormat="1" ht="15">
      <c r="B45" s="77" t="s">
        <v>60</v>
      </c>
      <c r="C45" s="79"/>
      <c r="D45" s="42">
        <f>Wkly!$C45-C44</f>
        <v>0</v>
      </c>
    </row>
    <row r="46" spans="2:4" s="67" customFormat="1" ht="15">
      <c r="B46" s="77" t="s">
        <v>61</v>
      </c>
      <c r="C46" s="23"/>
      <c r="D46" s="42">
        <f>Wkly!$C46-C45</f>
        <v>0</v>
      </c>
    </row>
    <row r="47" spans="2:4" s="67" customFormat="1" ht="15">
      <c r="B47" s="77" t="s">
        <v>62</v>
      </c>
      <c r="C47" s="79"/>
      <c r="D47" s="42">
        <f>Wkly!$C47-C46</f>
        <v>0</v>
      </c>
    </row>
    <row r="48" spans="2:4" s="67" customFormat="1" ht="15">
      <c r="B48" s="77" t="s">
        <v>63</v>
      </c>
      <c r="C48" s="23"/>
      <c r="D48" s="42">
        <f>Wkly!$C48-C47</f>
        <v>0</v>
      </c>
    </row>
    <row r="49" spans="2:4" s="67" customFormat="1" ht="15">
      <c r="B49" s="77" t="s">
        <v>64</v>
      </c>
      <c r="C49" s="23"/>
      <c r="D49" s="42">
        <f>Wkly!$C49-C48</f>
        <v>0</v>
      </c>
    </row>
    <row r="50" spans="2:4" s="67" customFormat="1" ht="15">
      <c r="B50" s="77" t="s">
        <v>65</v>
      </c>
      <c r="C50" s="23"/>
      <c r="D50" s="42">
        <f>Wkly!$C50-C49</f>
        <v>0</v>
      </c>
    </row>
    <row r="51" spans="2:4" s="67" customFormat="1" ht="15">
      <c r="B51" s="77" t="s">
        <v>66</v>
      </c>
      <c r="C51" s="23"/>
      <c r="D51" s="42">
        <f>Wkly!$C51-C50</f>
        <v>0</v>
      </c>
    </row>
    <row r="52" spans="2:4" s="67" customFormat="1" ht="15">
      <c r="B52" s="77" t="s">
        <v>67</v>
      </c>
      <c r="C52" s="79"/>
      <c r="D52" s="42">
        <f>Wkly!$C52-C51</f>
        <v>0</v>
      </c>
    </row>
    <row r="53" spans="2:4" s="67" customFormat="1" ht="15">
      <c r="B53" s="77" t="s">
        <v>68</v>
      </c>
      <c r="C53" s="23"/>
      <c r="D53" s="42">
        <f>Wkly!$C53-C52</f>
        <v>0</v>
      </c>
    </row>
    <row r="54" spans="2:4" s="67" customFormat="1" ht="15">
      <c r="B54" s="77" t="s">
        <v>69</v>
      </c>
      <c r="C54" s="23"/>
      <c r="D54" s="42">
        <f>Wkly!$C54-C53</f>
        <v>0</v>
      </c>
    </row>
    <row r="55" spans="2:4" s="67" customFormat="1" ht="15">
      <c r="B55" s="77" t="s">
        <v>70</v>
      </c>
      <c r="C55" s="23"/>
      <c r="D55" s="42">
        <f>Wkly!$C55-C54</f>
        <v>0</v>
      </c>
    </row>
    <row r="56" spans="2:4" s="67" customFormat="1" ht="15">
      <c r="B56" s="77" t="s">
        <v>71</v>
      </c>
      <c r="C56" s="23"/>
      <c r="D56" s="42">
        <f>Wkly!$C56-C55</f>
        <v>0</v>
      </c>
    </row>
    <row r="57" spans="2:4" s="67" customFormat="1" ht="15">
      <c r="B57" s="77" t="s">
        <v>72</v>
      </c>
      <c r="C57" s="23"/>
      <c r="D57" s="42">
        <f>Wkly!$C57-C56</f>
        <v>0</v>
      </c>
    </row>
    <row r="58" spans="2:4" s="67" customFormat="1" ht="15">
      <c r="B58" s="77" t="s">
        <v>73</v>
      </c>
      <c r="C58" s="23"/>
      <c r="D58" s="42">
        <f>Wkly!$C58-C57</f>
        <v>0</v>
      </c>
    </row>
    <row r="59" spans="2:4" s="67" customFormat="1" ht="15">
      <c r="B59" s="77" t="s">
        <v>74</v>
      </c>
      <c r="C59" s="23"/>
      <c r="D59" s="42">
        <f>Wkly!$C59-C58</f>
        <v>0</v>
      </c>
    </row>
    <row r="60" spans="2:4" s="67" customFormat="1" ht="15">
      <c r="B60" s="77" t="s">
        <v>75</v>
      </c>
      <c r="C60" s="23"/>
      <c r="D60" s="42">
        <f>Wkly!$C60-C59</f>
        <v>0</v>
      </c>
    </row>
    <row r="61" spans="2:4" s="67" customFormat="1" ht="15">
      <c r="B61" s="77" t="s">
        <v>76</v>
      </c>
      <c r="C61" s="23"/>
      <c r="D61" s="42">
        <f>Wkly!$C61-C60</f>
        <v>0</v>
      </c>
    </row>
    <row r="62" spans="2:4" s="67" customFormat="1" ht="15">
      <c r="B62" s="77" t="s">
        <v>77</v>
      </c>
      <c r="C62" s="23"/>
      <c r="D62" s="42">
        <f>Wkly!$C62-C61</f>
        <v>0</v>
      </c>
    </row>
    <row r="63" spans="2:4" s="67" customFormat="1" ht="15">
      <c r="B63" s="77" t="s">
        <v>78</v>
      </c>
      <c r="C63" s="20"/>
      <c r="D63" s="42">
        <f>Wkly!$C63-C62</f>
        <v>0</v>
      </c>
    </row>
    <row r="64" spans="2:4" s="67" customFormat="1" ht="15">
      <c r="B64" s="77" t="s">
        <v>79</v>
      </c>
      <c r="C64" s="20"/>
      <c r="D64" s="42">
        <f>Wkly!$C64-C63</f>
        <v>0</v>
      </c>
    </row>
    <row r="65" spans="2:4" s="67" customFormat="1" ht="15">
      <c r="B65" s="77" t="s">
        <v>80</v>
      </c>
      <c r="C65" s="20"/>
      <c r="D65" s="42">
        <f>Wkly!$C65-C64</f>
        <v>0</v>
      </c>
    </row>
    <row r="66" spans="2:4" s="67" customFormat="1" ht="15">
      <c r="B66" s="77" t="s">
        <v>81</v>
      </c>
      <c r="C66" s="20"/>
      <c r="D66" s="42">
        <f>Wkly!$C66-C65</f>
        <v>0</v>
      </c>
    </row>
    <row r="67" spans="2:4" s="67" customFormat="1" ht="15">
      <c r="B67" s="77" t="s">
        <v>82</v>
      </c>
      <c r="C67" s="20"/>
      <c r="D67" s="42">
        <f>Wkly!$C67-C66</f>
        <v>0</v>
      </c>
    </row>
    <row r="68" spans="2:4" s="67" customFormat="1" ht="15">
      <c r="B68" s="77" t="s">
        <v>83</v>
      </c>
      <c r="C68" s="20"/>
      <c r="D68" s="42">
        <f>Wkly!$C68-C67</f>
        <v>0</v>
      </c>
    </row>
    <row r="69" spans="2:4" s="67" customFormat="1" ht="15">
      <c r="B69" s="77" t="s">
        <v>84</v>
      </c>
      <c r="C69" s="35"/>
      <c r="D69" s="42">
        <f>Wkly!$C69-C68</f>
        <v>0</v>
      </c>
    </row>
    <row r="70" spans="2:4" s="67" customFormat="1" ht="15">
      <c r="B70" s="77" t="s">
        <v>85</v>
      </c>
      <c r="C70" s="35"/>
      <c r="D70" s="42">
        <f>Wkly!$C70-C69</f>
        <v>0</v>
      </c>
    </row>
    <row r="71" spans="2:4" s="67" customFormat="1" ht="15">
      <c r="B71" s="82"/>
      <c r="C71" s="83"/>
      <c r="D71" s="81"/>
    </row>
    <row r="72" spans="2:4" s="67" customFormat="1" ht="15">
      <c r="B72" s="82"/>
      <c r="C72" s="84"/>
      <c r="D72" s="81"/>
    </row>
    <row r="73" spans="2:4" s="67" customFormat="1" ht="15">
      <c r="B73" s="82"/>
      <c r="C73" s="84"/>
      <c r="D73" s="81"/>
    </row>
    <row r="74" spans="2:4" s="67" customFormat="1" ht="15">
      <c r="B74" s="82"/>
      <c r="C74" s="84"/>
      <c r="D74" s="81"/>
    </row>
    <row r="75" spans="2:4" s="67" customFormat="1" ht="15">
      <c r="B75" s="82"/>
      <c r="C75" s="84"/>
      <c r="D75" s="81"/>
    </row>
    <row r="76" spans="2:4" s="67" customFormat="1" ht="15">
      <c r="B76" s="82"/>
      <c r="C76" s="84"/>
      <c r="D76" s="81"/>
    </row>
    <row r="77" spans="2:4" s="67" customFormat="1" ht="15">
      <c r="B77" s="82"/>
      <c r="C77" s="84"/>
      <c r="D77" s="81"/>
    </row>
    <row r="78" spans="2:4" s="67" customFormat="1" ht="15">
      <c r="B78" s="82"/>
      <c r="C78" s="84"/>
      <c r="D78" s="81"/>
    </row>
    <row r="79" spans="2:4" s="67" customFormat="1" ht="15">
      <c r="B79" s="82"/>
      <c r="C79" s="84"/>
      <c r="D79" s="81"/>
    </row>
    <row r="80" spans="2:4" s="67" customFormat="1" ht="15">
      <c r="B80" s="82"/>
      <c r="C80" s="84"/>
      <c r="D80" s="81"/>
    </row>
    <row r="81" spans="2:4" s="67" customFormat="1" ht="15">
      <c r="B81" s="82"/>
      <c r="C81" s="84"/>
      <c r="D81" s="81"/>
    </row>
    <row r="82" spans="2:4" s="67" customFormat="1" ht="15">
      <c r="B82" s="82"/>
      <c r="C82" s="84"/>
      <c r="D82" s="81"/>
    </row>
    <row r="83" spans="2:4" s="67" customFormat="1" ht="15">
      <c r="B83" s="82"/>
      <c r="C83" s="84"/>
      <c r="D83" s="81"/>
    </row>
    <row r="84" spans="2:4" s="67" customFormat="1" ht="15">
      <c r="B84" s="82"/>
      <c r="C84" s="84"/>
      <c r="D84" s="81"/>
    </row>
    <row r="85" spans="2:4" s="67" customFormat="1" ht="15">
      <c r="B85" s="82"/>
      <c r="C85" s="84"/>
      <c r="D85" s="81"/>
    </row>
    <row r="86" spans="2:4" s="67" customFormat="1" ht="15">
      <c r="B86" s="82"/>
      <c r="C86" s="84"/>
      <c r="D86" s="81"/>
    </row>
    <row r="87" spans="2:4" s="67" customFormat="1" ht="15">
      <c r="B87" s="82"/>
      <c r="C87" s="84"/>
      <c r="D87" s="81"/>
    </row>
    <row r="88" spans="2:4" s="67" customFormat="1" ht="15">
      <c r="B88" s="82"/>
      <c r="C88" s="84"/>
      <c r="D88" s="81"/>
    </row>
    <row r="89" spans="2:4" s="67" customFormat="1" ht="15">
      <c r="B89" s="82"/>
      <c r="C89" s="84"/>
      <c r="D89" s="81"/>
    </row>
    <row r="90" spans="2:4" s="67" customFormat="1" ht="15">
      <c r="B90" s="82"/>
      <c r="C90" s="84"/>
      <c r="D90" s="81"/>
    </row>
    <row r="91" spans="2:4" s="67" customFormat="1" ht="15">
      <c r="B91" s="82"/>
      <c r="C91" s="84"/>
      <c r="D91" s="81"/>
    </row>
    <row r="92" spans="2:4" s="67" customFormat="1" ht="15">
      <c r="B92" s="82"/>
      <c r="C92" s="84"/>
      <c r="D92" s="81"/>
    </row>
    <row r="93" spans="2:4" s="67" customFormat="1" ht="15">
      <c r="B93" s="82"/>
      <c r="C93" s="84"/>
      <c r="D93" s="81"/>
    </row>
    <row r="94" spans="2:4" s="67" customFormat="1" ht="15">
      <c r="B94" s="82"/>
      <c r="C94" s="84"/>
      <c r="D94" s="81"/>
    </row>
    <row r="95" spans="2:4" s="67" customFormat="1" ht="15">
      <c r="B95" s="82"/>
      <c r="C95" s="84"/>
      <c r="D95" s="81"/>
    </row>
    <row r="96" spans="2:4" s="67" customFormat="1" ht="15">
      <c r="B96" s="82"/>
      <c r="C96" s="84"/>
      <c r="D96" s="81"/>
    </row>
    <row r="97" spans="2:4" s="67" customFormat="1" ht="15">
      <c r="B97" s="82"/>
      <c r="C97" s="84"/>
      <c r="D97" s="81"/>
    </row>
    <row r="98" spans="2:4" s="67" customFormat="1" ht="15">
      <c r="B98" s="82"/>
      <c r="C98" s="84"/>
      <c r="D98" s="81"/>
    </row>
    <row r="99" spans="2:4" s="67" customFormat="1" ht="15">
      <c r="B99" s="82"/>
      <c r="C99" s="84"/>
      <c r="D99" s="81"/>
    </row>
    <row r="100" spans="2:4" s="67" customFormat="1" ht="15">
      <c r="B100" s="82"/>
      <c r="C100" s="84"/>
      <c r="D100" s="81"/>
    </row>
    <row r="101" spans="2:4" s="67" customFormat="1" ht="15">
      <c r="B101" s="82"/>
      <c r="C101" s="84"/>
      <c r="D101" s="81"/>
    </row>
    <row r="102" spans="2:4" s="67" customFormat="1" ht="15">
      <c r="B102" s="82"/>
      <c r="C102" s="84"/>
      <c r="D102" s="81"/>
    </row>
    <row r="103" spans="2:4" s="67" customFormat="1" ht="15">
      <c r="B103" s="82"/>
      <c r="C103" s="84"/>
      <c r="D103" s="81"/>
    </row>
    <row r="104" spans="2:4" s="67" customFormat="1" ht="15">
      <c r="B104" s="82"/>
      <c r="C104" s="84"/>
      <c r="D104" s="81"/>
    </row>
    <row r="105" spans="2:4" s="67" customFormat="1" ht="15">
      <c r="B105" s="82"/>
      <c r="C105" s="84"/>
      <c r="D105" s="81"/>
    </row>
    <row r="106" spans="2:4" s="67" customFormat="1" ht="15">
      <c r="B106" s="82"/>
      <c r="C106" s="84"/>
      <c r="D106" s="81"/>
    </row>
    <row r="107" spans="2:4" s="67" customFormat="1" ht="15">
      <c r="B107" s="82"/>
      <c r="C107" s="84"/>
      <c r="D107" s="81"/>
    </row>
    <row r="108" spans="2:4" s="67" customFormat="1" ht="15">
      <c r="B108" s="82"/>
      <c r="C108" s="84"/>
      <c r="D108" s="81"/>
    </row>
    <row r="109" spans="2:4" s="67" customFormat="1" ht="15">
      <c r="B109" s="82"/>
      <c r="C109" s="84"/>
      <c r="D109" s="81"/>
    </row>
    <row r="110" spans="2:4" s="67" customFormat="1" ht="15">
      <c r="B110" s="82"/>
      <c r="C110" s="84"/>
      <c r="D110" s="81"/>
    </row>
    <row r="111" spans="2:4" s="67" customFormat="1" ht="15">
      <c r="B111" s="82"/>
      <c r="C111" s="84"/>
      <c r="D111" s="81"/>
    </row>
    <row r="112" spans="2:4" s="67" customFormat="1" ht="15">
      <c r="B112" s="82"/>
      <c r="C112" s="84"/>
      <c r="D112" s="81"/>
    </row>
    <row r="113" spans="2:4" s="67" customFormat="1" ht="15">
      <c r="B113" s="82"/>
      <c r="C113" s="84"/>
      <c r="D113" s="81"/>
    </row>
    <row r="114" spans="2:4" s="67" customFormat="1" ht="15">
      <c r="B114" s="82"/>
      <c r="C114" s="84"/>
      <c r="D114" s="81"/>
    </row>
    <row r="115" spans="2:4" s="67" customFormat="1" ht="15">
      <c r="B115" s="82"/>
      <c r="C115" s="84"/>
      <c r="D115" s="81"/>
    </row>
    <row r="116" spans="2:4" s="67" customFormat="1" ht="15">
      <c r="B116" s="82"/>
      <c r="C116" s="84"/>
      <c r="D116" s="81"/>
    </row>
    <row r="117" spans="2:4" s="67" customFormat="1" ht="15">
      <c r="B117" s="82"/>
      <c r="C117" s="84"/>
      <c r="D117" s="81"/>
    </row>
    <row r="118" spans="2:4" s="67" customFormat="1" ht="15">
      <c r="B118" s="82"/>
      <c r="C118" s="84"/>
      <c r="D118" s="81"/>
    </row>
    <row r="119" spans="2:4" s="67" customFormat="1" ht="15">
      <c r="B119" s="82"/>
      <c r="C119" s="84"/>
      <c r="D119" s="81"/>
    </row>
    <row r="120" spans="2:4" s="67" customFormat="1" ht="15">
      <c r="B120" s="82"/>
      <c r="C120" s="84"/>
      <c r="D120" s="81"/>
    </row>
    <row r="121" spans="2:4" s="67" customFormat="1" ht="15">
      <c r="B121" s="82"/>
      <c r="C121" s="84"/>
      <c r="D121" s="81"/>
    </row>
    <row r="122" spans="2:4" s="67" customFormat="1" ht="15">
      <c r="B122" s="82"/>
      <c r="C122" s="84"/>
      <c r="D122" s="81"/>
    </row>
    <row r="123" spans="2:4" s="67" customFormat="1" ht="15">
      <c r="B123" s="82"/>
      <c r="C123" s="84"/>
      <c r="D123" s="81"/>
    </row>
    <row r="124" spans="2:4" s="67" customFormat="1" ht="15">
      <c r="B124" s="82"/>
      <c r="C124" s="84"/>
      <c r="D124" s="81"/>
    </row>
    <row r="125" spans="2:4" s="67" customFormat="1" ht="15">
      <c r="B125" s="82"/>
      <c r="C125" s="84"/>
      <c r="D125" s="81"/>
    </row>
    <row r="126" spans="2:4" s="67" customFormat="1" ht="15">
      <c r="B126" s="82"/>
      <c r="C126" s="84"/>
      <c r="D126" s="81"/>
    </row>
    <row r="127" spans="2:4" s="67" customFormat="1" ht="15">
      <c r="B127" s="82"/>
      <c r="C127" s="84"/>
      <c r="D127" s="81"/>
    </row>
    <row r="128" spans="2:4" s="67" customFormat="1" ht="15">
      <c r="B128" s="82"/>
      <c r="C128" s="84"/>
      <c r="D128" s="81"/>
    </row>
    <row r="129" spans="2:4" s="67" customFormat="1" ht="15">
      <c r="B129" s="82"/>
      <c r="C129" s="84"/>
      <c r="D129" s="81"/>
    </row>
    <row r="130" spans="2:4" s="67" customFormat="1" ht="15">
      <c r="B130" s="82"/>
      <c r="C130" s="84"/>
      <c r="D130" s="81"/>
    </row>
    <row r="131" spans="2:4" s="67" customFormat="1" ht="15">
      <c r="B131" s="82"/>
      <c r="C131" s="84"/>
      <c r="D131" s="81"/>
    </row>
    <row r="132" spans="2:4" s="67" customFormat="1" ht="15">
      <c r="B132" s="82"/>
      <c r="C132" s="84"/>
      <c r="D132" s="81"/>
    </row>
    <row r="133" spans="2:4" s="67" customFormat="1" ht="15">
      <c r="B133" s="82"/>
      <c r="C133" s="84"/>
      <c r="D133" s="81"/>
    </row>
    <row r="134" spans="2:4" s="67" customFormat="1" ht="15">
      <c r="B134" s="82"/>
      <c r="C134" s="84"/>
      <c r="D134" s="81"/>
    </row>
    <row r="135" spans="2:4" s="67" customFormat="1" ht="15">
      <c r="B135" s="82"/>
      <c r="C135" s="84"/>
      <c r="D135" s="81"/>
    </row>
    <row r="136" spans="2:4" s="67" customFormat="1" ht="15">
      <c r="B136" s="82"/>
      <c r="C136" s="84"/>
      <c r="D136" s="81"/>
    </row>
    <row r="137" spans="2:4" s="67" customFormat="1" ht="15">
      <c r="B137" s="82"/>
      <c r="C137" s="84"/>
      <c r="D137" s="81"/>
    </row>
    <row r="138" spans="2:4" s="67" customFormat="1" ht="15">
      <c r="B138" s="82"/>
      <c r="C138" s="84"/>
      <c r="D138" s="81"/>
    </row>
    <row r="139" spans="2:4" s="67" customFormat="1" ht="15">
      <c r="B139" s="82"/>
      <c r="C139" s="84"/>
      <c r="D139" s="81"/>
    </row>
    <row r="140" spans="2:4" s="67" customFormat="1" ht="15">
      <c r="B140" s="82"/>
      <c r="C140" s="84"/>
      <c r="D140" s="81"/>
    </row>
    <row r="141" spans="2:4" s="67" customFormat="1" ht="15">
      <c r="B141" s="82"/>
      <c r="C141" s="84"/>
      <c r="D141" s="81"/>
    </row>
    <row r="142" spans="2:4" s="67" customFormat="1" ht="15">
      <c r="B142" s="82"/>
      <c r="C142" s="84"/>
      <c r="D142" s="81"/>
    </row>
    <row r="143" spans="2:4" s="67" customFormat="1" ht="15">
      <c r="B143" s="82"/>
      <c r="C143" s="84"/>
      <c r="D143" s="81"/>
    </row>
    <row r="144" spans="2:4" s="67" customFormat="1" ht="15">
      <c r="B144" s="82"/>
      <c r="C144" s="84"/>
      <c r="D144" s="81"/>
    </row>
    <row r="145" spans="2:4" s="67" customFormat="1" ht="15">
      <c r="B145" s="82"/>
      <c r="C145" s="84"/>
      <c r="D145" s="81"/>
    </row>
    <row r="146" spans="2:4" s="67" customFormat="1" ht="15">
      <c r="B146" s="82"/>
      <c r="C146" s="84"/>
      <c r="D146" s="81"/>
    </row>
    <row r="147" spans="2:4" s="67" customFormat="1" ht="15">
      <c r="B147" s="82"/>
      <c r="C147" s="84"/>
      <c r="D147" s="81"/>
    </row>
    <row r="148" spans="2:4" s="67" customFormat="1" ht="15">
      <c r="B148" s="82"/>
      <c r="C148" s="84"/>
      <c r="D148" s="81"/>
    </row>
    <row r="149" spans="2:4" s="67" customFormat="1" ht="15">
      <c r="B149" s="82"/>
      <c r="C149" s="84"/>
      <c r="D149" s="81"/>
    </row>
    <row r="150" spans="2:4" s="67" customFormat="1" ht="15">
      <c r="B150" s="82"/>
      <c r="C150" s="84"/>
      <c r="D150" s="81"/>
    </row>
    <row r="151" spans="2:4" s="67" customFormat="1" ht="15">
      <c r="B151" s="82"/>
      <c r="C151" s="84"/>
      <c r="D151" s="81"/>
    </row>
    <row r="152" spans="2:4" s="67" customFormat="1" ht="15">
      <c r="B152" s="82"/>
      <c r="C152" s="84"/>
      <c r="D152" s="81"/>
    </row>
    <row r="153" spans="2:4" s="67" customFormat="1" ht="15">
      <c r="B153" s="82"/>
      <c r="C153" s="84"/>
      <c r="D153" s="81"/>
    </row>
    <row r="154" spans="2:4" s="67" customFormat="1" ht="15">
      <c r="B154" s="82"/>
      <c r="C154" s="84"/>
      <c r="D154" s="81"/>
    </row>
    <row r="155" spans="2:4" s="67" customFormat="1" ht="15">
      <c r="B155" s="82"/>
      <c r="C155" s="84"/>
      <c r="D155" s="81"/>
    </row>
    <row r="156" spans="2:4" s="67" customFormat="1" ht="15">
      <c r="B156" s="82"/>
      <c r="C156" s="84"/>
      <c r="D156" s="81"/>
    </row>
    <row r="157" spans="2:4" s="67" customFormat="1" ht="15">
      <c r="B157" s="82"/>
      <c r="C157" s="84"/>
      <c r="D157" s="81"/>
    </row>
    <row r="158" spans="2:4" s="67" customFormat="1" ht="15">
      <c r="B158" s="82"/>
      <c r="C158" s="84"/>
      <c r="D158" s="81"/>
    </row>
    <row r="159" spans="2:4" s="67" customFormat="1" ht="15">
      <c r="B159" s="82"/>
      <c r="C159" s="84"/>
      <c r="D159" s="81"/>
    </row>
    <row r="160" spans="2:4" s="67" customFormat="1" ht="15">
      <c r="B160" s="82"/>
      <c r="C160" s="84"/>
      <c r="D160" s="81"/>
    </row>
    <row r="161" spans="2:4" s="67" customFormat="1" ht="15">
      <c r="B161" s="82"/>
      <c r="C161" s="84"/>
      <c r="D161" s="81"/>
    </row>
    <row r="162" spans="2:4" s="67" customFormat="1" ht="15">
      <c r="B162" s="82"/>
      <c r="C162" s="84"/>
      <c r="D162" s="81"/>
    </row>
    <row r="163" spans="2:4" s="67" customFormat="1" ht="15">
      <c r="B163" s="82"/>
      <c r="C163" s="84"/>
      <c r="D163" s="81"/>
    </row>
    <row r="164" spans="2:4" s="67" customFormat="1" ht="15">
      <c r="B164" s="82"/>
      <c r="C164" s="84"/>
      <c r="D164" s="81"/>
    </row>
    <row r="165" spans="2:4" s="67" customFormat="1" ht="15">
      <c r="B165" s="82"/>
      <c r="C165" s="84"/>
      <c r="D165" s="81"/>
    </row>
    <row r="166" spans="2:4" s="67" customFormat="1" ht="15">
      <c r="B166" s="82"/>
      <c r="C166" s="84"/>
      <c r="D166" s="81"/>
    </row>
    <row r="167" spans="2:4" s="67" customFormat="1" ht="15">
      <c r="B167" s="82"/>
      <c r="C167" s="84"/>
      <c r="D167" s="81"/>
    </row>
    <row r="168" spans="2:4" s="67" customFormat="1" ht="15">
      <c r="B168" s="82"/>
      <c r="C168" s="84"/>
      <c r="D168" s="81"/>
    </row>
    <row r="169" spans="2:4" s="67" customFormat="1" ht="15">
      <c r="B169" s="82"/>
      <c r="C169" s="84"/>
      <c r="D169" s="81"/>
    </row>
    <row r="170" spans="2:4" s="67" customFormat="1" ht="15">
      <c r="B170" s="82"/>
      <c r="C170" s="84"/>
      <c r="D170" s="81"/>
    </row>
    <row r="171" spans="2:4" s="67" customFormat="1" ht="15">
      <c r="B171" s="82"/>
      <c r="C171" s="84"/>
      <c r="D171" s="81"/>
    </row>
    <row r="172" spans="2:4" s="67" customFormat="1" ht="15">
      <c r="B172" s="82"/>
      <c r="C172" s="84"/>
      <c r="D172" s="81"/>
    </row>
    <row r="173" spans="2:4" s="67" customFormat="1" ht="15">
      <c r="B173" s="82"/>
      <c r="C173" s="84"/>
      <c r="D173" s="81"/>
    </row>
    <row r="174" spans="2:4" s="67" customFormat="1" ht="15">
      <c r="B174" s="82"/>
      <c r="C174" s="84"/>
      <c r="D174" s="81"/>
    </row>
    <row r="175" spans="2:4" s="67" customFormat="1" ht="15">
      <c r="B175" s="82"/>
      <c r="C175" s="84"/>
      <c r="D175" s="81"/>
    </row>
    <row r="176" spans="2:4" s="67" customFormat="1" ht="15">
      <c r="B176" s="82"/>
      <c r="C176" s="84"/>
      <c r="D176" s="81"/>
    </row>
    <row r="177" spans="2:4" s="67" customFormat="1" ht="15">
      <c r="B177" s="82"/>
      <c r="C177" s="84"/>
      <c r="D177" s="81"/>
    </row>
    <row r="178" spans="2:4" s="67" customFormat="1" ht="15">
      <c r="B178" s="82"/>
      <c r="C178" s="84"/>
      <c r="D178" s="81"/>
    </row>
    <row r="179" spans="2:4" s="67" customFormat="1" ht="15">
      <c r="B179" s="82"/>
      <c r="C179" s="84"/>
      <c r="D179" s="81"/>
    </row>
    <row r="180" spans="2:4" s="67" customFormat="1" ht="15">
      <c r="B180" s="82"/>
      <c r="C180" s="84"/>
      <c r="D180" s="81"/>
    </row>
    <row r="181" spans="2:4" s="67" customFormat="1" ht="15">
      <c r="B181" s="82"/>
      <c r="C181" s="84"/>
      <c r="D181" s="81"/>
    </row>
    <row r="182" spans="2:4" s="67" customFormat="1" ht="15">
      <c r="B182" s="82"/>
      <c r="C182" s="84"/>
      <c r="D182" s="81"/>
    </row>
    <row r="183" spans="2:4" s="67" customFormat="1" ht="15">
      <c r="B183" s="82"/>
      <c r="C183" s="84"/>
      <c r="D183" s="81"/>
    </row>
    <row r="184" spans="2:4" s="67" customFormat="1" ht="15">
      <c r="B184" s="82"/>
      <c r="C184" s="84"/>
      <c r="D184" s="81"/>
    </row>
    <row r="185" spans="2:4" s="67" customFormat="1" ht="15">
      <c r="B185" s="82"/>
      <c r="C185" s="84"/>
      <c r="D185" s="81"/>
    </row>
    <row r="186" spans="2:4" s="67" customFormat="1" ht="15">
      <c r="B186" s="82"/>
      <c r="C186" s="84"/>
      <c r="D186" s="81"/>
    </row>
    <row r="187" spans="2:4" s="67" customFormat="1" ht="15">
      <c r="B187" s="82"/>
      <c r="C187" s="84"/>
      <c r="D187" s="81"/>
    </row>
    <row r="188" spans="2:4" s="67" customFormat="1" ht="15">
      <c r="B188" s="82"/>
      <c r="C188" s="84"/>
      <c r="D188" s="81"/>
    </row>
    <row r="189" spans="2:4" s="67" customFormat="1" ht="15">
      <c r="B189" s="82"/>
      <c r="C189" s="84"/>
      <c r="D189" s="81"/>
    </row>
    <row r="190" spans="2:4" s="67" customFormat="1" ht="15">
      <c r="B190" s="82"/>
      <c r="C190" s="84"/>
      <c r="D190" s="81"/>
    </row>
    <row r="191" spans="2:4" s="67" customFormat="1" ht="15">
      <c r="B191" s="82"/>
      <c r="C191" s="84"/>
      <c r="D191" s="81"/>
    </row>
    <row r="192" spans="2:4" s="67" customFormat="1" ht="15">
      <c r="B192" s="82"/>
      <c r="C192" s="84"/>
      <c r="D192" s="81"/>
    </row>
    <row r="193" spans="2:4" s="67" customFormat="1" ht="15">
      <c r="B193" s="82"/>
      <c r="C193" s="84"/>
      <c r="D193" s="81"/>
    </row>
    <row r="194" spans="2:4" s="67" customFormat="1" ht="15">
      <c r="B194" s="82"/>
      <c r="C194" s="84"/>
      <c r="D194" s="81"/>
    </row>
    <row r="195" spans="2:4" s="67" customFormat="1" ht="15">
      <c r="B195" s="82"/>
      <c r="C195" s="84"/>
      <c r="D195" s="81"/>
    </row>
    <row r="196" spans="2:4" s="67" customFormat="1" ht="15">
      <c r="B196" s="82"/>
      <c r="C196" s="84"/>
      <c r="D196" s="81"/>
    </row>
    <row r="197" spans="2:4" s="67" customFormat="1" ht="15">
      <c r="B197" s="82"/>
      <c r="C197" s="84"/>
      <c r="D197" s="81"/>
    </row>
    <row r="198" spans="2:4" s="67" customFormat="1" ht="15">
      <c r="B198" s="82"/>
      <c r="C198" s="84"/>
      <c r="D198" s="81"/>
    </row>
    <row r="199" spans="2:4" s="67" customFormat="1" ht="15">
      <c r="B199" s="82"/>
      <c r="C199" s="84"/>
      <c r="D199" s="81"/>
    </row>
    <row r="200" spans="2:4" s="67" customFormat="1" ht="15">
      <c r="B200" s="82"/>
      <c r="C200" s="84"/>
      <c r="D200" s="81"/>
    </row>
    <row r="201" spans="2:4" s="67" customFormat="1" ht="15">
      <c r="B201" s="82"/>
      <c r="C201" s="84"/>
      <c r="D201" s="81"/>
    </row>
    <row r="202" spans="2:4" s="67" customFormat="1" ht="15">
      <c r="B202" s="82"/>
      <c r="C202" s="84"/>
      <c r="D202" s="81"/>
    </row>
    <row r="203" spans="2:4" s="67" customFormat="1" ht="15">
      <c r="B203" s="82"/>
      <c r="C203" s="84"/>
      <c r="D203" s="81"/>
    </row>
    <row r="204" spans="2:4" s="67" customFormat="1" ht="15">
      <c r="B204" s="82"/>
      <c r="C204" s="84"/>
      <c r="D204" s="81"/>
    </row>
    <row r="205" spans="2:4" s="67" customFormat="1" ht="15">
      <c r="B205" s="82"/>
      <c r="C205" s="84"/>
      <c r="D205" s="81"/>
    </row>
    <row r="206" spans="2:4" s="67" customFormat="1" ht="15">
      <c r="B206" s="82"/>
      <c r="C206" s="84"/>
      <c r="D206" s="81"/>
    </row>
    <row r="207" spans="2:4" s="67" customFormat="1" ht="15">
      <c r="B207" s="82"/>
      <c r="C207" s="84"/>
      <c r="D207" s="81"/>
    </row>
    <row r="208" spans="2:4" s="67" customFormat="1" ht="15">
      <c r="B208" s="82"/>
      <c r="C208" s="84"/>
      <c r="D208" s="81"/>
    </row>
    <row r="209" spans="2:4" s="67" customFormat="1" ht="15">
      <c r="B209" s="82"/>
      <c r="C209" s="84"/>
      <c r="D209" s="81"/>
    </row>
    <row r="210" spans="2:4" s="67" customFormat="1" ht="15">
      <c r="B210" s="82"/>
      <c r="C210" s="84"/>
      <c r="D210" s="81"/>
    </row>
    <row r="211" spans="2:4" s="67" customFormat="1" ht="15">
      <c r="B211" s="82"/>
      <c r="C211" s="84"/>
      <c r="D211" s="81"/>
    </row>
    <row r="212" spans="2:4" s="67" customFormat="1" ht="15">
      <c r="B212" s="82"/>
      <c r="C212" s="84"/>
      <c r="D212" s="81"/>
    </row>
    <row r="213" spans="2:4" s="67" customFormat="1" ht="15">
      <c r="B213" s="82"/>
      <c r="C213" s="84"/>
      <c r="D213" s="81"/>
    </row>
    <row r="214" spans="2:4" s="67" customFormat="1" ht="15">
      <c r="B214" s="82"/>
      <c r="C214" s="84"/>
      <c r="D214" s="81"/>
    </row>
    <row r="215" spans="2:4" s="67" customFormat="1" ht="15">
      <c r="B215" s="82"/>
      <c r="C215" s="84"/>
      <c r="D215" s="81"/>
    </row>
  </sheetData>
  <sheetProtection/>
  <mergeCells count="4">
    <mergeCell ref="B16:D16"/>
    <mergeCell ref="B1:D1"/>
    <mergeCell ref="B17:D17"/>
    <mergeCell ref="B2:D2"/>
  </mergeCells>
  <printOptions/>
  <pageMargins left="0.7" right="0.7" top="0.75" bottom="0.75" header="0.3" footer="0.3"/>
  <pageSetup horizontalDpi="600" verticalDpi="600" orientation="portrait" r:id="rId4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7.28125" style="0" bestFit="1" customWidth="1"/>
    <col min="2" max="2" width="10.140625" style="20" bestFit="1" customWidth="1"/>
    <col min="3" max="3" width="9.00390625" style="9" bestFit="1" customWidth="1"/>
    <col min="4" max="4" width="11.57421875" style="14" bestFit="1" customWidth="1"/>
    <col min="5" max="5" width="8.28125" style="4" bestFit="1" customWidth="1"/>
    <col min="6" max="6" width="8.140625" style="15" bestFit="1" customWidth="1"/>
    <col min="7" max="7" width="2.8515625" style="4" customWidth="1"/>
    <col min="8" max="8" width="9.421875" style="0" bestFit="1" customWidth="1"/>
    <col min="9" max="9" width="7.7109375" style="0" bestFit="1" customWidth="1"/>
    <col min="10" max="10" width="2.8515625" style="0" customWidth="1"/>
    <col min="11" max="11" width="11.421875" style="0" bestFit="1" customWidth="1"/>
    <col min="12" max="12" width="9.00390625" style="0" bestFit="1" customWidth="1"/>
  </cols>
  <sheetData>
    <row r="1" spans="2:6" ht="15">
      <c r="B1" s="95" t="s">
        <v>14</v>
      </c>
      <c r="C1" s="95"/>
      <c r="D1" s="95"/>
      <c r="E1" s="95"/>
      <c r="F1" s="95"/>
    </row>
    <row r="2" spans="1:12" s="2" customFormat="1" ht="15.75" thickBot="1">
      <c r="A2" s="3"/>
      <c r="B2" s="5" t="s">
        <v>0</v>
      </c>
      <c r="C2" s="6" t="s">
        <v>2</v>
      </c>
      <c r="D2" s="26" t="s">
        <v>1</v>
      </c>
      <c r="E2" s="7" t="s">
        <v>15</v>
      </c>
      <c r="F2" s="8" t="s">
        <v>3</v>
      </c>
      <c r="H2" s="96" t="s">
        <v>12</v>
      </c>
      <c r="I2" s="96"/>
      <c r="J2" s="96"/>
      <c r="K2" s="96"/>
      <c r="L2" s="96"/>
    </row>
    <row r="3" spans="1:12" ht="15">
      <c r="A3" s="1">
        <v>3</v>
      </c>
      <c r="B3" s="35">
        <v>50220</v>
      </c>
      <c r="C3" s="12">
        <v>250</v>
      </c>
      <c r="D3" s="30">
        <f>C3+F3</f>
        <v>220</v>
      </c>
      <c r="E3" s="18">
        <v>3</v>
      </c>
      <c r="F3" s="19">
        <v>-30</v>
      </c>
      <c r="H3" s="50" t="s">
        <v>4</v>
      </c>
      <c r="I3" s="39"/>
      <c r="J3" s="38"/>
      <c r="K3" s="52" t="s">
        <v>6</v>
      </c>
      <c r="L3" s="40"/>
    </row>
    <row r="4" spans="1:12" ht="15">
      <c r="A4" s="1">
        <v>4</v>
      </c>
      <c r="B4" s="35">
        <v>50700</v>
      </c>
      <c r="C4" s="12">
        <v>500</v>
      </c>
      <c r="D4" s="30">
        <f>C4+F4</f>
        <v>480</v>
      </c>
      <c r="E4" s="18">
        <v>2</v>
      </c>
      <c r="F4" s="19">
        <v>-20</v>
      </c>
      <c r="H4" s="51" t="s">
        <v>5</v>
      </c>
      <c r="I4" s="41"/>
      <c r="J4" s="12"/>
      <c r="K4" s="13" t="s">
        <v>7</v>
      </c>
      <c r="L4" s="42"/>
    </row>
    <row r="5" spans="1:12" ht="15">
      <c r="A5" s="1">
        <v>5</v>
      </c>
      <c r="B5" s="35">
        <v>50910</v>
      </c>
      <c r="C5" s="12">
        <v>250</v>
      </c>
      <c r="D5" s="30">
        <f>C5+F5</f>
        <v>210</v>
      </c>
      <c r="E5" s="18">
        <v>4</v>
      </c>
      <c r="F5" s="19">
        <v>-40</v>
      </c>
      <c r="H5" s="48"/>
      <c r="I5" s="13"/>
      <c r="J5" s="11"/>
      <c r="K5" s="18"/>
      <c r="L5" s="43"/>
    </row>
    <row r="6" spans="1:12" ht="15">
      <c r="A6" s="1">
        <v>6</v>
      </c>
      <c r="B6" s="35">
        <v>51610</v>
      </c>
      <c r="C6" s="12">
        <v>750</v>
      </c>
      <c r="D6" s="30">
        <f>C6+F6</f>
        <v>700</v>
      </c>
      <c r="E6" s="36">
        <v>5</v>
      </c>
      <c r="F6" s="19">
        <v>-50</v>
      </c>
      <c r="H6" s="51" t="s">
        <v>8</v>
      </c>
      <c r="I6" s="44" t="e">
        <f>I3/(I3+I4)</f>
        <v>#DIV/0!</v>
      </c>
      <c r="J6" s="11"/>
      <c r="K6" s="53" t="s">
        <v>9</v>
      </c>
      <c r="L6" s="45" t="e">
        <f>ABS(L3/L4)</f>
        <v>#DIV/0!</v>
      </c>
    </row>
    <row r="7" spans="1:12" ht="15.75" thickBot="1">
      <c r="A7" s="1">
        <v>7</v>
      </c>
      <c r="B7" s="35">
        <v>51840</v>
      </c>
      <c r="C7" s="12">
        <v>250</v>
      </c>
      <c r="D7" s="25">
        <f>C7+F7</f>
        <v>230</v>
      </c>
      <c r="E7" s="16">
        <v>2</v>
      </c>
      <c r="F7" s="17">
        <v>-20</v>
      </c>
      <c r="H7" s="49"/>
      <c r="I7" s="47"/>
      <c r="J7" s="46"/>
      <c r="K7" s="54" t="s">
        <v>24</v>
      </c>
      <c r="L7" s="62"/>
    </row>
    <row r="8" spans="2:6" ht="15.75" thickTop="1">
      <c r="B8" s="56">
        <f>B7</f>
        <v>51840</v>
      </c>
      <c r="C8" s="57"/>
      <c r="D8" s="58">
        <f>SUM(D3:D7)</f>
        <v>1840</v>
      </c>
      <c r="E8" s="59">
        <f>SUM(E3:E7)</f>
        <v>16</v>
      </c>
      <c r="F8" s="60">
        <f>SUM(F3:F7)</f>
        <v>-160</v>
      </c>
    </row>
    <row r="9" spans="1:12" ht="15">
      <c r="A9" s="1"/>
      <c r="B9" s="22"/>
      <c r="D9" s="4"/>
      <c r="H9" s="4"/>
      <c r="K9" s="55" t="s">
        <v>10</v>
      </c>
      <c r="L9" s="12"/>
    </row>
    <row r="10" spans="1:12" ht="15">
      <c r="A10" s="1">
        <v>10</v>
      </c>
      <c r="B10" s="35"/>
      <c r="C10" s="12"/>
      <c r="D10" s="30">
        <f>C10+F10</f>
        <v>0</v>
      </c>
      <c r="E10" s="18"/>
      <c r="F10" s="19"/>
      <c r="K10" s="55" t="s">
        <v>11</v>
      </c>
      <c r="L10" s="12"/>
    </row>
    <row r="11" spans="1:6" ht="15">
      <c r="A11" s="1">
        <v>11</v>
      </c>
      <c r="B11" s="35"/>
      <c r="C11" s="87"/>
      <c r="D11" s="30">
        <f>C11+F11</f>
        <v>0</v>
      </c>
      <c r="E11" s="18"/>
      <c r="F11" s="64"/>
    </row>
    <row r="12" spans="1:6" ht="15">
      <c r="A12" s="1">
        <v>12</v>
      </c>
      <c r="B12" s="35"/>
      <c r="C12" s="12"/>
      <c r="D12" s="30">
        <f>C12+F12</f>
        <v>0</v>
      </c>
      <c r="E12" s="18"/>
      <c r="F12" s="19"/>
    </row>
    <row r="13" spans="1:6" ht="15">
      <c r="A13" s="1">
        <v>13</v>
      </c>
      <c r="C13" s="12"/>
      <c r="D13" s="30">
        <f>C13+F13</f>
        <v>0</v>
      </c>
      <c r="E13" s="18"/>
      <c r="F13" s="19"/>
    </row>
    <row r="14" spans="1:6" ht="15.75" thickBot="1">
      <c r="A14" s="1">
        <v>14</v>
      </c>
      <c r="B14" s="32"/>
      <c r="C14" s="61"/>
      <c r="D14" s="25">
        <f>C14+F14</f>
        <v>0</v>
      </c>
      <c r="E14" s="16"/>
      <c r="F14" s="65"/>
    </row>
    <row r="15" spans="2:6" ht="15.75" thickTop="1">
      <c r="B15" s="22">
        <f>B14</f>
        <v>0</v>
      </c>
      <c r="C15" s="33"/>
      <c r="D15" s="24">
        <f>SUM(D10:D14)</f>
        <v>0</v>
      </c>
      <c r="E15" s="59">
        <f>SUM(E10:E14)</f>
        <v>0</v>
      </c>
      <c r="F15" s="60">
        <f>SUM(F10:F14)</f>
        <v>0</v>
      </c>
    </row>
    <row r="16" spans="2:11" ht="15">
      <c r="B16" s="22"/>
      <c r="D16" s="4"/>
      <c r="K16" s="63"/>
    </row>
    <row r="17" spans="1:11" ht="15">
      <c r="A17" s="1">
        <v>17</v>
      </c>
      <c r="C17" s="12"/>
      <c r="D17" s="30">
        <f>C17+F17</f>
        <v>0</v>
      </c>
      <c r="E17" s="18"/>
      <c r="F17" s="19"/>
      <c r="K17" s="63"/>
    </row>
    <row r="18" spans="1:6" ht="15">
      <c r="A18" s="1">
        <v>18</v>
      </c>
      <c r="C18" s="12"/>
      <c r="D18" s="30">
        <f>C18+F18</f>
        <v>0</v>
      </c>
      <c r="E18" s="18"/>
      <c r="F18" s="19"/>
    </row>
    <row r="19" spans="1:6" ht="15">
      <c r="A19" s="1">
        <v>19</v>
      </c>
      <c r="C19" s="12"/>
      <c r="D19" s="30">
        <f>C19+F19</f>
        <v>0</v>
      </c>
      <c r="E19" s="18"/>
      <c r="F19" s="19"/>
    </row>
    <row r="20" spans="1:8" s="4" customFormat="1" ht="15">
      <c r="A20" s="1">
        <v>20</v>
      </c>
      <c r="B20" s="35"/>
      <c r="C20" s="87"/>
      <c r="D20" s="30">
        <f>C20+F20</f>
        <v>0</v>
      </c>
      <c r="E20" s="18">
        <v>3</v>
      </c>
      <c r="F20" s="64"/>
      <c r="H20"/>
    </row>
    <row r="21" spans="1:8" s="4" customFormat="1" ht="15.75" thickBot="1">
      <c r="A21" s="1">
        <v>21</v>
      </c>
      <c r="B21" s="21"/>
      <c r="C21" s="10"/>
      <c r="D21" s="25">
        <f>C21+F21</f>
        <v>0</v>
      </c>
      <c r="E21" s="16"/>
      <c r="F21" s="17"/>
      <c r="H21"/>
    </row>
    <row r="22" spans="1:8" s="4" customFormat="1" ht="15.75" thickTop="1">
      <c r="A22" s="1"/>
      <c r="B22" s="56">
        <f>B21</f>
        <v>0</v>
      </c>
      <c r="C22" s="33"/>
      <c r="D22" s="24">
        <f>SUM(D17:D21)</f>
        <v>0</v>
      </c>
      <c r="E22" s="59">
        <f>SUM(E17:E21)</f>
        <v>3</v>
      </c>
      <c r="F22" s="60">
        <f>SUM(F17:F21)</f>
        <v>0</v>
      </c>
      <c r="H22"/>
    </row>
    <row r="23" spans="1:8" s="4" customFormat="1" ht="15">
      <c r="A23" s="1"/>
      <c r="B23" s="66"/>
      <c r="C23" s="33"/>
      <c r="F23" s="19"/>
      <c r="H23"/>
    </row>
    <row r="24" spans="1:8" s="4" customFormat="1" ht="15">
      <c r="A24" s="1">
        <v>24</v>
      </c>
      <c r="B24" s="20"/>
      <c r="C24" s="12"/>
      <c r="D24" s="30">
        <f>C24+F24</f>
        <v>0</v>
      </c>
      <c r="E24" s="18"/>
      <c r="F24" s="19"/>
      <c r="H24"/>
    </row>
    <row r="25" spans="1:8" s="4" customFormat="1" ht="15">
      <c r="A25" s="1">
        <v>25</v>
      </c>
      <c r="B25" s="20"/>
      <c r="C25" s="12"/>
      <c r="D25" s="30">
        <f>C25+F25</f>
        <v>0</v>
      </c>
      <c r="E25" s="18"/>
      <c r="F25" s="19"/>
      <c r="H25"/>
    </row>
    <row r="26" spans="1:8" s="4" customFormat="1" ht="15">
      <c r="A26" s="1">
        <v>26</v>
      </c>
      <c r="B26" s="20"/>
      <c r="C26" s="12"/>
      <c r="D26" s="30">
        <f>C26+F26</f>
        <v>0</v>
      </c>
      <c r="E26" s="18"/>
      <c r="F26" s="19"/>
      <c r="H26"/>
    </row>
    <row r="27" spans="1:8" s="4" customFormat="1" ht="15">
      <c r="A27" s="1">
        <v>27</v>
      </c>
      <c r="B27" s="88"/>
      <c r="C27" s="12"/>
      <c r="D27" s="30">
        <f>C27+F27</f>
        <v>0</v>
      </c>
      <c r="E27" s="89"/>
      <c r="F27" s="90"/>
      <c r="H27"/>
    </row>
    <row r="28" spans="1:8" s="4" customFormat="1" ht="15.75" thickBot="1">
      <c r="A28" s="1">
        <v>28</v>
      </c>
      <c r="B28" s="32"/>
      <c r="C28" s="61"/>
      <c r="D28" s="25">
        <f>C28+F28</f>
        <v>0</v>
      </c>
      <c r="E28" s="37"/>
      <c r="F28" s="19"/>
      <c r="H28"/>
    </row>
    <row r="29" spans="1:8" s="4" customFormat="1" ht="15.75" thickTop="1">
      <c r="A29"/>
      <c r="B29" s="22">
        <f>B28</f>
        <v>0</v>
      </c>
      <c r="C29" s="33"/>
      <c r="D29" s="24">
        <f>SUM(D24:D28)</f>
        <v>0</v>
      </c>
      <c r="E29" s="59">
        <f>SUM(E24:E28)</f>
        <v>0</v>
      </c>
      <c r="F29" s="60">
        <f>SUM(F24:F28)</f>
        <v>0</v>
      </c>
      <c r="H29"/>
    </row>
    <row r="30" ht="15">
      <c r="A30" s="1"/>
    </row>
    <row r="31" spans="1:6" ht="15.75" thickBot="1">
      <c r="A31" s="1">
        <v>31</v>
      </c>
      <c r="B31" s="32"/>
      <c r="C31" s="61"/>
      <c r="D31" s="25"/>
      <c r="E31" s="37"/>
      <c r="F31" s="19"/>
    </row>
    <row r="32" spans="2:6" ht="15.75" thickTop="1">
      <c r="B32" s="22">
        <f>B31</f>
        <v>0</v>
      </c>
      <c r="C32" s="33"/>
      <c r="D32" s="24">
        <f>SUM(D31)</f>
        <v>0</v>
      </c>
      <c r="E32" s="59">
        <f>SUM(E31)</f>
        <v>0</v>
      </c>
      <c r="F32" s="60">
        <f>SUM(F31)</f>
        <v>0</v>
      </c>
    </row>
    <row r="33" spans="2:6" ht="15.75" thickBot="1">
      <c r="B33" s="23"/>
      <c r="C33" s="12"/>
      <c r="D33" s="13"/>
      <c r="E33" s="18"/>
      <c r="F33" s="19"/>
    </row>
    <row r="34" spans="2:6" ht="15.75" thickBot="1">
      <c r="B34" s="31">
        <f>B32</f>
        <v>0</v>
      </c>
      <c r="C34" s="34">
        <f>SUM(C32,C22,C15,C8)</f>
        <v>0</v>
      </c>
      <c r="D34" s="27">
        <f>B34-18206.6</f>
        <v>-18206.6</v>
      </c>
      <c r="E34" s="28">
        <f>SUM(E3:E33)</f>
        <v>38</v>
      </c>
      <c r="F34" s="29">
        <f>SUM(F32,F22,F15,F8)</f>
        <v>-160</v>
      </c>
    </row>
    <row r="36" spans="2:3" ht="15">
      <c r="B36" s="14"/>
      <c r="C36" s="14"/>
    </row>
    <row r="37" spans="2:3" ht="15">
      <c r="B37" s="14"/>
      <c r="C37" s="14"/>
    </row>
    <row r="38" spans="2:3" ht="15">
      <c r="B38" s="14"/>
      <c r="C38" s="14"/>
    </row>
    <row r="39" spans="2:3" ht="15">
      <c r="B39" s="14"/>
      <c r="C39" s="14"/>
    </row>
    <row r="40" spans="2:3" ht="15">
      <c r="B40" s="14"/>
      <c r="C40" s="14"/>
    </row>
    <row r="41" spans="2:3" ht="15">
      <c r="B41" s="14"/>
      <c r="C41" s="14"/>
    </row>
  </sheetData>
  <sheetProtection/>
  <mergeCells count="2">
    <mergeCell ref="B1:F1"/>
    <mergeCell ref="H2:L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Racette</dc:creator>
  <cp:keywords/>
  <dc:description/>
  <cp:lastModifiedBy>Tim Racette</cp:lastModifiedBy>
  <dcterms:created xsi:type="dcterms:W3CDTF">2009-10-01T15:37:44Z</dcterms:created>
  <dcterms:modified xsi:type="dcterms:W3CDTF">2011-01-31T01:08:53Z</dcterms:modified>
  <cp:category/>
  <cp:version/>
  <cp:contentType/>
  <cp:contentStatus/>
</cp:coreProperties>
</file>